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工作资料\F盘资料\工作\开票\20251210\"/>
    </mc:Choice>
  </mc:AlternateContent>
  <xr:revisionPtr revIDLastSave="0" documentId="13_ncr:1_{DA0C1AE2-C8AC-4A6F-8F6C-768DE025E8A2}" xr6:coauthVersionLast="47" xr6:coauthVersionMax="47" xr10:uidLastSave="{00000000-0000-0000-0000-000000000000}"/>
  <bookViews>
    <workbookView xWindow="-120" yWindow="-120" windowWidth="29040" windowHeight="15840" xr2:uid="{DB322176-3F9F-4A05-8170-31730AF251B7}"/>
  </bookViews>
  <sheets>
    <sheet name="Sheet1" sheetId="1" r:id="rId1"/>
  </sheets>
  <definedNames>
    <definedName name="_xlnm.Print_Area" localSheetId="0">Sheet1!$A$1:$I$14</definedName>
  </definedNames>
  <calcPr calcId="18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<sst xmlns="http://schemas.openxmlformats.org/spreadsheetml/2006/main" count="65" uniqueCount="24">
  <si>
    <t>Date</t>
  </si>
  <si>
    <t>Model</t>
  </si>
  <si>
    <t>Chassis No</t>
  </si>
  <si>
    <t>Departure</t>
  </si>
  <si>
    <t>Arrival</t>
  </si>
  <si>
    <t>Transportation</t>
    <phoneticPr fontId="4" type="noConversion"/>
  </si>
  <si>
    <t>Waiting</t>
    <phoneticPr fontId="4" type="noConversion"/>
  </si>
  <si>
    <t>加油费</t>
    <phoneticPr fontId="4" type="noConversion"/>
  </si>
  <si>
    <t>Ferrari Purosangue</t>
  </si>
  <si>
    <r>
      <rPr>
        <sz val="10"/>
        <rFont val="宋体"/>
        <family val="3"/>
        <charset val="134"/>
      </rPr>
      <t>南京</t>
    </r>
  </si>
  <si>
    <t>296 GTS</t>
  </si>
  <si>
    <t>SH 3S</t>
    <phoneticPr fontId="9" type="noConversion"/>
  </si>
  <si>
    <t>PDI Centre</t>
  </si>
  <si>
    <t>利星行</t>
    <phoneticPr fontId="9" type="noConversion"/>
  </si>
  <si>
    <t>成都</t>
    <phoneticPr fontId="3" type="noConversion"/>
  </si>
  <si>
    <t>合计（含税9%）</t>
    <phoneticPr fontId="4" type="noConversion"/>
  </si>
  <si>
    <t>结算方</t>
    <phoneticPr fontId="4" type="noConversion"/>
  </si>
  <si>
    <t>求和项:合计（含税9%）</t>
  </si>
  <si>
    <t>行标签</t>
  </si>
  <si>
    <t>总计</t>
  </si>
  <si>
    <t>3月</t>
  </si>
  <si>
    <t>4月</t>
  </si>
  <si>
    <t>5月</t>
  </si>
  <si>
    <t>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</si>
</sst>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[$-409]d/mmm;@"/>
    <numFmt numFmtId="177" formatCode="[$-F400]h:mm:ss\ AM/PM"/>
  </numFmts>
  <fonts count="11">
    <font>
      <sz val="10"/>
      <color theme="1"/>
      <name val="Arial"/>
      <family val="2"/>
      <charset val="134"/>
    </font>
    <font>
      <sz val="11"/>
      <color theme="1"/>
      <name val="等线"/>
      <family val="2"/>
      <scheme val="minor"/>
    </font>
    <font>
      <b/>
      <sz val="10"/>
      <name val="Arial"/>
      <family val="2"/>
    </font>
    <font>
      <sz val="9"/>
      <name val="Arial"/>
      <family val="2"/>
      <charset val="134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76" fontId="1" fillId="0" borderId="0">
      <alignment vertical="center"/>
    </xf>
    <xf numFmtId="177" fontId="6" fillId="0" borderId="0"/>
    <xf numFmtId="176" fontId="1" fillId="0" borderId="0"/>
  </cellStyleXfs>
  <cellXfs count="18">
    <xf numFmtId="0" fontId="0" fillId="0" borderId="0" xfId="0">
      <alignment vertical="center"/>
    </xf>
    <xf numFmtId="176" fontId="2" fillId="0" borderId="1" xfId="1" applyFont="1" applyBorder="1" applyAlignment="1">
      <alignment horizontal="center" vertical="center" shrinkToFit="1"/>
    </xf>
    <xf numFmtId="43" fontId="2" fillId="0" borderId="1" xfId="1" applyNumberFormat="1" applyFont="1" applyBorder="1" applyAlignment="1">
      <alignment horizontal="center" vertical="center" shrinkToFit="1"/>
    </xf>
    <xf numFmtId="43" fontId="5" fillId="0" borderId="1" xfId="1" applyNumberFormat="1" applyFont="1" applyBorder="1" applyAlignment="1">
      <alignment horizontal="center" vertical="center" shrinkToFit="1"/>
    </xf>
    <xf numFmtId="14" fontId="6" fillId="0" borderId="1" xfId="2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2" applyNumberFormat="1" applyBorder="1" applyAlignment="1">
      <alignment horizontal="center" vertical="center"/>
    </xf>
    <xf numFmtId="43" fontId="8" fillId="0" borderId="1" xfId="1" applyNumberFormat="1" applyFont="1" applyBorder="1" applyAlignment="1">
      <alignment horizontal="center" vertical="center" shrinkToFit="1"/>
    </xf>
    <xf numFmtId="43" fontId="7" fillId="0" borderId="1" xfId="3" applyNumberFormat="1" applyFont="1" applyBorder="1" applyAlignment="1">
      <alignment horizontal="center" vertical="center" shrinkToFit="1"/>
    </xf>
    <xf numFmtId="43" fontId="6" fillId="0" borderId="1" xfId="0" applyNumberFormat="1" applyFont="1" applyBorder="1" applyAlignment="1">
      <alignment horizontal="center" vertical="center" shrinkToFit="1"/>
    </xf>
    <xf numFmtId="43" fontId="6" fillId="0" borderId="1" xfId="1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4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3" fontId="10" fillId="0" borderId="0" xfId="0" applyNumberFormat="1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</cellXfs>
  <cellStyles count="4">
    <cellStyle name="Normal 3" xfId="3" xr:uid="{60789483-645B-4558-A06E-11EC092A5104}"/>
    <cellStyle name="常规" xfId="0" builtinId="0"/>
    <cellStyle name="常规 2 3" xfId="2" xr:uid="{9B765D1C-6856-4B70-B27E-52D77EA40917}"/>
    <cellStyle name="常规 3" xfId="1" xr:uid="{E1696FD4-68D5-4929-964A-5AC9A3A04952}"/>
  </cellStyles>
  <dxfs count="9"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inhui" refreshedDate="46001.588092939812" createdVersion="8" refreshedVersion="8" minRefreshableVersion="3" recordCount="12" xr:uid="{96F8F797-6E31-439B-AD0B-858B4ECF6290}">
  <cacheSource type="worksheet">
    <worksheetSource ref="A1:J13" sheet="Sheet1"/>
  </cacheSource>
  <cacheFields count="12">
    <cacheField name="Date" numFmtId="14">
      <sharedItems containsSemiMixedTypes="0" containsNonDate="0" containsDate="1" containsString="0" minDate="2025-03-27T00:00:00" maxDate="2025-07-02T00:00:00" count="11">
        <d v="2025-03-27T00:00:00"/>
        <d v="2025-03-29T00:00:00"/>
        <d v="2025-04-08T00:00:00"/>
        <d v="2025-04-14T00:00:00"/>
        <d v="2025-04-24T00:00:00"/>
        <d v="2025-05-07T00:00:00"/>
        <d v="2025-05-08T00:00:00"/>
        <d v="2025-05-12T00:00:00"/>
        <d v="2025-05-16T00:00:00"/>
        <d v="2025-05-27T00:00:00"/>
        <d v="2025-07-01T00:00:00"/>
      </sharedItems>
      <fieldGroup par="11"/>
    </cacheField>
    <cacheField name="Model" numFmtId="0">
      <sharedItems/>
    </cacheField>
    <cacheField name="Chassis No" numFmtId="0">
      <sharedItems containsSemiMixedTypes="0" containsString="0" containsNumber="1" containsInteger="1" minValue="316136" maxValue="320113"/>
    </cacheField>
    <cacheField name="Departure" numFmtId="0">
      <sharedItems/>
    </cacheField>
    <cacheField name="Arrival" numFmtId="0">
      <sharedItems/>
    </cacheField>
    <cacheField name="Transportation" numFmtId="43">
      <sharedItems containsSemiMixedTypes="0" containsString="0" containsNumber="1" minValue="453" maxValue="15536"/>
    </cacheField>
    <cacheField name="Waiting" numFmtId="43">
      <sharedItems containsSemiMixedTypes="0" containsString="0" containsNumber="1" containsInteger="1" minValue="0" maxValue="0"/>
    </cacheField>
    <cacheField name="加油费" numFmtId="43">
      <sharedItems containsSemiMixedTypes="0" containsString="0" containsNumber="1" containsInteger="1" minValue="0" maxValue="0"/>
    </cacheField>
    <cacheField name="合计（含税9%）" numFmtId="43">
      <sharedItems containsSemiMixedTypes="0" containsString="0" containsNumber="1" minValue="493.77000000000004" maxValue="16934.240000000002"/>
    </cacheField>
    <cacheField name="结算方" numFmtId="43">
      <sharedItems/>
    </cacheField>
    <cacheField name="天(Date)" numFmtId="0" databaseField="0">
      <fieldGroup base="0">
        <rangePr groupBy="days" startDate="2025-03-27T00:00:00" endDate="2025-07-02T00:00:00"/>
        <groupItems count="368">
          <s v="&lt;2025/3/27"/>
          <s v="1月1日"/>
          <s v="1月2日"/>
          <s v="1月3日"/>
          <s v="1月4日"/>
          <s v="1月5日"/>
          <s v="1月6日"/>
          <s v="1月7日"/>
          <s v="1月8日"/>
          <s v="1月9日"/>
          <s v="1月10日"/>
          <s v="1月11日"/>
          <s v="1月12日"/>
          <s v="1月13日"/>
          <s v="1月14日"/>
          <s v="1月15日"/>
          <s v="1月16日"/>
          <s v="1月17日"/>
          <s v="1月18日"/>
          <s v="1月19日"/>
          <s v="1月20日"/>
          <s v="1月21日"/>
          <s v="1月22日"/>
          <s v="1月23日"/>
          <s v="1月24日"/>
          <s v="1月25日"/>
          <s v="1月26日"/>
          <s v="1月27日"/>
          <s v="1月28日"/>
          <s v="1月29日"/>
          <s v="1月30日"/>
          <s v="1月31日"/>
          <s v="2月1日"/>
          <s v="2月2日"/>
          <s v="2月3日"/>
          <s v="2月4日"/>
          <s v="2月5日"/>
          <s v="2月6日"/>
          <s v="2月7日"/>
          <s v="2月8日"/>
          <s v="2月9日"/>
          <s v="2月10日"/>
          <s v="2月11日"/>
          <s v="2月12日"/>
          <s v="2月13日"/>
          <s v="2月14日"/>
          <s v="2月15日"/>
          <s v="2月16日"/>
          <s v="2月17日"/>
          <s v="2月18日"/>
          <s v="2月19日"/>
          <s v="2月20日"/>
          <s v="2月21日"/>
          <s v="2月22日"/>
          <s v="2月23日"/>
          <s v="2月24日"/>
          <s v="2月25日"/>
          <s v="2月26日"/>
          <s v="2月27日"/>
          <s v="2月28日"/>
          <s v="2月29日"/>
          <s v="3月1日"/>
          <s v="3月2日"/>
          <s v="3月3日"/>
          <s v="3月4日"/>
          <s v="3月5日"/>
          <s v="3月6日"/>
          <s v="3月7日"/>
          <s v="3月8日"/>
          <s v="3月9日"/>
          <s v="3月10日"/>
          <s v="3月11日"/>
          <s v="3月12日"/>
          <s v="3月13日"/>
          <s v="3月14日"/>
          <s v="3月15日"/>
          <s v="3月16日"/>
          <s v="3月17日"/>
          <s v="3月18日"/>
          <s v="3月19日"/>
          <s v="3月20日"/>
          <s v="3月21日"/>
          <s v="3月22日"/>
          <s v="3月23日"/>
          <s v="3月24日"/>
          <s v="3月25日"/>
          <s v="3月26日"/>
          <s v="3月27日"/>
          <s v="3月28日"/>
          <s v="3月29日"/>
          <s v="3月30日"/>
          <s v="3月31日"/>
          <s v="4月1日"/>
          <s v="4月2日"/>
          <s v="4月3日"/>
          <s v="4月4日"/>
          <s v="4月5日"/>
          <s v="4月6日"/>
          <s v="4月7日"/>
          <s v="4月8日"/>
          <s v="4月9日"/>
          <s v="4月10日"/>
          <s v="4月11日"/>
          <s v="4月12日"/>
          <s v="4月13日"/>
          <s v="4月14日"/>
          <s v="4月15日"/>
          <s v="4月16日"/>
          <s v="4月17日"/>
          <s v="4月18日"/>
          <s v="4月19日"/>
          <s v="4月20日"/>
          <s v="4月21日"/>
          <s v="4月22日"/>
          <s v="4月23日"/>
          <s v="4月24日"/>
          <s v="4月25日"/>
          <s v="4月26日"/>
          <s v="4月27日"/>
          <s v="4月28日"/>
          <s v="4月29日"/>
          <s v="4月30日"/>
          <s v="5月1日"/>
          <s v="5月2日"/>
          <s v="5月3日"/>
          <s v="5月4日"/>
          <s v="5月5日"/>
          <s v="5月6日"/>
          <s v="5月7日"/>
          <s v="5月8日"/>
          <s v="5月9日"/>
          <s v="5月10日"/>
          <s v="5月11日"/>
          <s v="5月12日"/>
          <s v="5月13日"/>
          <s v="5月14日"/>
          <s v="5月15日"/>
          <s v="5月16日"/>
          <s v="5月17日"/>
          <s v="5月18日"/>
          <s v="5月19日"/>
          <s v="5月20日"/>
          <s v="5月21日"/>
          <s v="5月22日"/>
          <s v="5月23日"/>
          <s v="5月24日"/>
          <s v="5月25日"/>
          <s v="5月26日"/>
          <s v="5月27日"/>
          <s v="5月28日"/>
          <s v="5月29日"/>
          <s v="5月30日"/>
          <s v="5月31日"/>
          <s v="6月1日"/>
          <s v="6月2日"/>
          <s v="6月3日"/>
          <s v="6月4日"/>
          <s v="6月5日"/>
          <s v="6月6日"/>
          <s v="6月7日"/>
          <s v="6月8日"/>
          <s v="6月9日"/>
          <s v="6月10日"/>
          <s v="6月11日"/>
          <s v="6月12日"/>
          <s v="6月13日"/>
          <s v="6月14日"/>
          <s v="6月15日"/>
          <s v="6月16日"/>
          <s v="6月17日"/>
          <s v="6月18日"/>
          <s v="6月19日"/>
          <s v="6月20日"/>
          <s v="6月21日"/>
          <s v="6月22日"/>
          <s v="6月23日"/>
          <s v="6月24日"/>
          <s v="6月25日"/>
          <s v="6月26日"/>
          <s v="6月27日"/>
          <s v="6月28日"/>
          <s v="6月29日"/>
          <s v="6月30日"/>
          <s v="7月1日"/>
          <s v="7月2日"/>
          <s v="7月3日"/>
          <s v="7月4日"/>
          <s v="7月5日"/>
          <s v="7月6日"/>
          <s v="7月7日"/>
          <s v="7月8日"/>
          <s v="7月9日"/>
          <s v="7月10日"/>
          <s v="7月11日"/>
          <s v="7月12日"/>
          <s v="7月13日"/>
          <s v="7月14日"/>
          <s v="7月15日"/>
          <s v="7月16日"/>
          <s v="7月17日"/>
          <s v="7月18日"/>
          <s v="7月19日"/>
          <s v="7月20日"/>
          <s v="7月21日"/>
          <s v="7月22日"/>
          <s v="7月23日"/>
          <s v="7月24日"/>
          <s v="7月25日"/>
          <s v="7月26日"/>
          <s v="7月27日"/>
          <s v="7月28日"/>
          <s v="7月29日"/>
          <s v="7月30日"/>
          <s v="7月31日"/>
          <s v="8月1日"/>
          <s v="8月2日"/>
          <s v="8月3日"/>
          <s v="8月4日"/>
          <s v="8月5日"/>
          <s v="8月6日"/>
          <s v="8月7日"/>
          <s v="8月8日"/>
          <s v="8月9日"/>
          <s v="8月10日"/>
          <s v="8月11日"/>
          <s v="8月12日"/>
          <s v="8月13日"/>
          <s v="8月14日"/>
          <s v="8月15日"/>
          <s v="8月16日"/>
          <s v="8月17日"/>
          <s v="8月18日"/>
          <s v="8月19日"/>
          <s v="8月20日"/>
          <s v="8月21日"/>
          <s v="8月22日"/>
          <s v="8月23日"/>
          <s v="8月24日"/>
          <s v="8月25日"/>
          <s v="8月26日"/>
          <s v="8月27日"/>
          <s v="8月28日"/>
          <s v="8月29日"/>
          <s v="8月30日"/>
          <s v="8月31日"/>
          <s v="9月1日"/>
          <s v="9月2日"/>
          <s v="9月3日"/>
          <s v="9月4日"/>
          <s v="9月5日"/>
          <s v="9月6日"/>
          <s v="9月7日"/>
          <s v="9月8日"/>
          <s v="9月9日"/>
          <s v="9月10日"/>
          <s v="9月11日"/>
          <s v="9月12日"/>
          <s v="9月13日"/>
          <s v="9月14日"/>
          <s v="9月15日"/>
          <s v="9月16日"/>
          <s v="9月17日"/>
          <s v="9月18日"/>
          <s v="9月19日"/>
          <s v="9月20日"/>
          <s v="9月21日"/>
          <s v="9月22日"/>
          <s v="9月23日"/>
          <s v="9月24日"/>
          <s v="9月25日"/>
          <s v="9月26日"/>
          <s v="9月27日"/>
          <s v="9月28日"/>
          <s v="9月29日"/>
          <s v="9月30日"/>
          <s v="10月1日"/>
          <s v="10月2日"/>
          <s v="10月3日"/>
          <s v="10月4日"/>
          <s v="10月5日"/>
          <s v="10月6日"/>
          <s v="10月7日"/>
          <s v="10月8日"/>
          <s v="10月9日"/>
          <s v="10月10日"/>
          <s v="10月11日"/>
          <s v="10月12日"/>
          <s v="10月13日"/>
          <s v="10月14日"/>
          <s v="10月15日"/>
          <s v="10月16日"/>
          <s v="10月17日"/>
          <s v="10月18日"/>
          <s v="10月19日"/>
          <s v="10月20日"/>
          <s v="10月21日"/>
          <s v="10月22日"/>
          <s v="10月23日"/>
          <s v="10月24日"/>
          <s v="10月25日"/>
          <s v="10月26日"/>
          <s v="10月27日"/>
          <s v="10月28日"/>
          <s v="10月29日"/>
          <s v="10月30日"/>
          <s v="10月31日"/>
          <s v="11月1日"/>
          <s v="11月2日"/>
          <s v="11月3日"/>
          <s v="11月4日"/>
          <s v="11月5日"/>
          <s v="11月6日"/>
          <s v="11月7日"/>
          <s v="11月8日"/>
          <s v="11月9日"/>
          <s v="11月10日"/>
          <s v="11月11日"/>
          <s v="11月12日"/>
          <s v="11月13日"/>
          <s v="11月14日"/>
          <s v="11月15日"/>
          <s v="11月16日"/>
          <s v="11月17日"/>
          <s v="11月18日"/>
          <s v="11月19日"/>
          <s v="11月20日"/>
          <s v="11月21日"/>
          <s v="11月22日"/>
          <s v="11月23日"/>
          <s v="11月24日"/>
          <s v="11月25日"/>
          <s v="11月26日"/>
          <s v="11月27日"/>
          <s v="11月28日"/>
          <s v="11月29日"/>
          <s v="11月30日"/>
          <s v="12月1日"/>
          <s v="12月2日"/>
          <s v="12月3日"/>
          <s v="12月4日"/>
          <s v="12月5日"/>
          <s v="12月6日"/>
          <s v="12月7日"/>
          <s v="12月8日"/>
          <s v="12月9日"/>
          <s v="12月10日"/>
          <s v="12月11日"/>
          <s v="12月12日"/>
          <s v="12月13日"/>
          <s v="12月14日"/>
          <s v="12月15日"/>
          <s v="12月16日"/>
          <s v="12月17日"/>
          <s v="12月18日"/>
          <s v="12月19日"/>
          <s v="12月20日"/>
          <s v="12月21日"/>
          <s v="12月22日"/>
          <s v="12月23日"/>
          <s v="12月24日"/>
          <s v="12月25日"/>
          <s v="12月26日"/>
          <s v="12月27日"/>
          <s v="12月28日"/>
          <s v="12月29日"/>
          <s v="12月30日"/>
          <s v="12月31日"/>
          <s v="&gt;2025/7/2"/>
        </groupItems>
      </fieldGroup>
    </cacheField>
    <cacheField name="月(Date)" numFmtId="0" databaseField="0">
      <fieldGroup base="0">
        <rangePr groupBy="months" startDate="2025-03-27T00:00:00" endDate="2025-07-02T00:00:00"/>
        <groupItems count="14">
          <s v="&lt;2025/3/27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5/7/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s v="Ferrari Purosangue"/>
    <n v="317102"/>
    <s v="南京"/>
    <s v="PDI Centre"/>
    <n v="1741.9999999999998"/>
    <n v="0"/>
    <n v="0"/>
    <n v="1898.78"/>
    <s v="利星行"/>
  </r>
  <r>
    <x v="1"/>
    <s v="Ferrari Purosangue"/>
    <n v="317102"/>
    <s v="PDI Centre"/>
    <s v="南京"/>
    <n v="1741.9999999999998"/>
    <n v="0"/>
    <n v="0"/>
    <n v="1898.78"/>
    <s v="利星行"/>
  </r>
  <r>
    <x v="2"/>
    <s v="296 GTS"/>
    <n v="316136"/>
    <s v="SH 3S"/>
    <s v="PDI Centre"/>
    <n v="453"/>
    <n v="0"/>
    <n v="0"/>
    <n v="493.77000000000004"/>
    <s v="利星行"/>
  </r>
  <r>
    <x v="3"/>
    <s v="296 GTS"/>
    <n v="316136"/>
    <s v="PDI Centre"/>
    <s v="SH 3S"/>
    <n v="453"/>
    <n v="0"/>
    <n v="0"/>
    <n v="493.77000000000004"/>
    <s v="利星行"/>
  </r>
  <r>
    <x v="4"/>
    <s v="296 GTS"/>
    <n v="316136"/>
    <s v="SH 3S"/>
    <s v="PDI Centre"/>
    <n v="453"/>
    <n v="0"/>
    <n v="0"/>
    <n v="493.77000000000004"/>
    <s v="利星行"/>
  </r>
  <r>
    <x v="5"/>
    <s v="296 GTS"/>
    <n v="316136"/>
    <s v="PDI Centre"/>
    <s v="SH 3S"/>
    <n v="453"/>
    <n v="0"/>
    <n v="0"/>
    <n v="493.77000000000004"/>
    <s v="利星行"/>
  </r>
  <r>
    <x v="6"/>
    <s v="296 GTS"/>
    <n v="316136"/>
    <s v="SH 3S"/>
    <s v="PDI Centre"/>
    <n v="453"/>
    <n v="0"/>
    <n v="0"/>
    <n v="493.77000000000004"/>
    <s v="利星行"/>
  </r>
  <r>
    <x v="7"/>
    <s v="296 GTS"/>
    <n v="316136"/>
    <s v="PDI Centre"/>
    <s v="SH 3S"/>
    <n v="453"/>
    <n v="0"/>
    <n v="0"/>
    <n v="493.77000000000004"/>
    <s v="利星行"/>
  </r>
  <r>
    <x v="8"/>
    <s v="Ferrari Purosangue"/>
    <n v="319378"/>
    <s v="成都"/>
    <s v="PDI Centre"/>
    <n v="15536"/>
    <n v="0"/>
    <n v="0"/>
    <n v="16934.240000000002"/>
    <s v="利星行"/>
  </r>
  <r>
    <x v="9"/>
    <s v="Ferrari Purosangue"/>
    <n v="319378"/>
    <s v="PDI Centre"/>
    <s v="成都"/>
    <n v="15536"/>
    <n v="0"/>
    <n v="0"/>
    <n v="16934.240000000002"/>
    <s v="利星行"/>
  </r>
  <r>
    <x v="10"/>
    <s v="Ferrari Purosangue"/>
    <n v="320113"/>
    <s v="PDI Centre"/>
    <s v="SH 3S"/>
    <n v="453"/>
    <n v="0"/>
    <n v="0"/>
    <n v="493.77000000000004"/>
    <s v="利星行"/>
  </r>
  <r>
    <x v="10"/>
    <s v="Ferrari Purosangue"/>
    <n v="320113"/>
    <s v="SH 3S"/>
    <s v="PDI Centre"/>
    <n v="453"/>
    <n v="0"/>
    <n v="0"/>
    <n v="493.77000000000004"/>
    <s v="利星行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E133A8-FFB6-46CA-BD56-C4EA6ACCDD66}" name="数据透视表1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23:C28" firstHeaderRow="1" firstDataRow="1" firstDataCol="1"/>
  <pivotFields count="12">
    <pivotField axis="axisRow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numFmtId="43" showAll="0"/>
    <pivotField numFmtId="43" showAll="0"/>
    <pivotField numFmtId="43" showAll="0"/>
    <pivotField dataField="1" numFmtId="43"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11"/>
    <field x="0"/>
  </rowFields>
  <rowItems count="5">
    <i>
      <x v="3"/>
    </i>
    <i>
      <x v="4"/>
    </i>
    <i>
      <x v="5"/>
    </i>
    <i>
      <x v="7"/>
    </i>
    <i t="grand">
      <x/>
    </i>
  </rowItems>
  <colItems count="1">
    <i/>
  </colItems>
  <dataFields count="1">
    <dataField name="求和项:合计（含税9%）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8907F-CC4D-4378-8594-9A827E6F843C}">
  <sheetPr>
    <pageSetUpPr fitToPage="1"/>
  </sheetPr>
  <dimension ref="A1:K28"/>
  <sheetViews>
    <sheetView tabSelected="1" workbookViewId="0">
      <selection activeCell="I14" sqref="A1:I14"/>
    </sheetView>
  </sheetViews>
  <sheetFormatPr defaultRowHeight="12.75"/>
  <cols>
    <col min="1" max="1" width="14.140625" customWidth="1"/>
    <col min="2" max="2" width="15.85546875" customWidth="1"/>
    <col min="3" max="3" width="14.28515625" customWidth="1"/>
    <col min="4" max="4" width="17.5703125" customWidth="1"/>
    <col min="5" max="5" width="17" customWidth="1"/>
    <col min="6" max="6" width="16.7109375" customWidth="1"/>
    <col min="7" max="7" width="12.42578125" customWidth="1"/>
    <col min="8" max="8" width="11.85546875" customWidth="1"/>
    <col min="9" max="9" width="19.5703125" customWidth="1"/>
    <col min="10" max="10" width="17.5703125" bestFit="1" customWidth="1"/>
    <col min="11" max="11" width="10" bestFit="1" customWidth="1"/>
  </cols>
  <sheetData>
    <row r="1" spans="1:11" ht="16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3" t="s">
        <v>15</v>
      </c>
      <c r="J1" s="3" t="s">
        <v>16</v>
      </c>
    </row>
    <row r="2" spans="1:11" ht="16.5" customHeight="1">
      <c r="A2" s="4">
        <v>45743</v>
      </c>
      <c r="B2" s="5" t="s">
        <v>8</v>
      </c>
      <c r="C2" s="5">
        <v>317102</v>
      </c>
      <c r="D2" s="6" t="s">
        <v>9</v>
      </c>
      <c r="E2" s="5" t="s">
        <v>12</v>
      </c>
      <c r="F2" s="7">
        <v>1741.9999999999998</v>
      </c>
      <c r="G2" s="7">
        <v>0</v>
      </c>
      <c r="H2" s="7">
        <v>0</v>
      </c>
      <c r="I2" s="7">
        <f>SUM(F2:H2)*1.09</f>
        <v>1898.78</v>
      </c>
      <c r="J2" s="8" t="s">
        <v>13</v>
      </c>
    </row>
    <row r="3" spans="1:11" ht="16.5" customHeight="1">
      <c r="A3" s="4">
        <v>45745</v>
      </c>
      <c r="B3" s="5" t="s">
        <v>8</v>
      </c>
      <c r="C3" s="5">
        <v>317102</v>
      </c>
      <c r="D3" s="5" t="s">
        <v>12</v>
      </c>
      <c r="E3" s="6" t="s">
        <v>9</v>
      </c>
      <c r="F3" s="7">
        <v>1741.9999999999998</v>
      </c>
      <c r="G3" s="7">
        <v>0</v>
      </c>
      <c r="H3" s="7">
        <v>0</v>
      </c>
      <c r="I3" s="7">
        <f t="shared" ref="I3:I13" si="0">SUM(F3:H3)*1.09</f>
        <v>1898.78</v>
      </c>
      <c r="J3" s="8" t="s">
        <v>13</v>
      </c>
    </row>
    <row r="4" spans="1:11" ht="16.5" customHeight="1">
      <c r="A4" s="4">
        <v>45755</v>
      </c>
      <c r="B4" s="5" t="s">
        <v>10</v>
      </c>
      <c r="C4" s="5">
        <v>316136</v>
      </c>
      <c r="D4" s="5" t="s">
        <v>11</v>
      </c>
      <c r="E4" s="5" t="s">
        <v>12</v>
      </c>
      <c r="F4" s="9">
        <v>453</v>
      </c>
      <c r="G4" s="10">
        <v>0</v>
      </c>
      <c r="H4" s="9">
        <v>0</v>
      </c>
      <c r="I4" s="7">
        <f t="shared" si="0"/>
        <v>493.77000000000004</v>
      </c>
      <c r="J4" s="8" t="s">
        <v>13</v>
      </c>
    </row>
    <row r="5" spans="1:11" ht="16.5" customHeight="1">
      <c r="A5" s="4">
        <v>45761</v>
      </c>
      <c r="B5" s="5" t="s">
        <v>10</v>
      </c>
      <c r="C5" s="5">
        <v>316136</v>
      </c>
      <c r="D5" s="5" t="s">
        <v>12</v>
      </c>
      <c r="E5" s="5" t="s">
        <v>11</v>
      </c>
      <c r="F5" s="9">
        <v>453</v>
      </c>
      <c r="G5" s="10">
        <v>0</v>
      </c>
      <c r="H5" s="9">
        <v>0</v>
      </c>
      <c r="I5" s="7">
        <f t="shared" si="0"/>
        <v>493.77000000000004</v>
      </c>
      <c r="J5" s="8" t="s">
        <v>13</v>
      </c>
    </row>
    <row r="6" spans="1:11" ht="16.5" customHeight="1">
      <c r="A6" s="4">
        <v>45771</v>
      </c>
      <c r="B6" s="5" t="s">
        <v>10</v>
      </c>
      <c r="C6" s="5">
        <v>316136</v>
      </c>
      <c r="D6" s="5" t="s">
        <v>11</v>
      </c>
      <c r="E6" s="5" t="s">
        <v>12</v>
      </c>
      <c r="F6" s="9">
        <v>453</v>
      </c>
      <c r="G6" s="10">
        <v>0</v>
      </c>
      <c r="H6" s="9">
        <v>0</v>
      </c>
      <c r="I6" s="7">
        <f t="shared" si="0"/>
        <v>493.77000000000004</v>
      </c>
      <c r="J6" s="8" t="s">
        <v>13</v>
      </c>
    </row>
    <row r="7" spans="1:11" ht="16.5" customHeight="1">
      <c r="A7" s="4">
        <v>45784</v>
      </c>
      <c r="B7" s="5" t="s">
        <v>10</v>
      </c>
      <c r="C7" s="5">
        <v>316136</v>
      </c>
      <c r="D7" s="5" t="s">
        <v>12</v>
      </c>
      <c r="E7" s="5" t="s">
        <v>11</v>
      </c>
      <c r="F7" s="9">
        <v>453</v>
      </c>
      <c r="G7" s="10">
        <v>0</v>
      </c>
      <c r="H7" s="9">
        <v>0</v>
      </c>
      <c r="I7" s="7">
        <f t="shared" si="0"/>
        <v>493.77000000000004</v>
      </c>
      <c r="J7" s="8" t="s">
        <v>13</v>
      </c>
    </row>
    <row r="8" spans="1:11" ht="16.5" customHeight="1">
      <c r="A8" s="4">
        <v>45785</v>
      </c>
      <c r="B8" s="5" t="s">
        <v>10</v>
      </c>
      <c r="C8" s="5">
        <v>316136</v>
      </c>
      <c r="D8" s="5" t="s">
        <v>11</v>
      </c>
      <c r="E8" s="5" t="s">
        <v>12</v>
      </c>
      <c r="F8" s="9">
        <v>453</v>
      </c>
      <c r="G8" s="10">
        <v>0</v>
      </c>
      <c r="H8" s="9">
        <v>0</v>
      </c>
      <c r="I8" s="7">
        <f t="shared" si="0"/>
        <v>493.77000000000004</v>
      </c>
      <c r="J8" s="8" t="s">
        <v>13</v>
      </c>
    </row>
    <row r="9" spans="1:11" ht="16.5" customHeight="1">
      <c r="A9" s="4">
        <v>45789</v>
      </c>
      <c r="B9" s="5" t="s">
        <v>10</v>
      </c>
      <c r="C9" s="5">
        <v>316136</v>
      </c>
      <c r="D9" s="5" t="s">
        <v>12</v>
      </c>
      <c r="E9" s="5" t="s">
        <v>11</v>
      </c>
      <c r="F9" s="9">
        <v>453</v>
      </c>
      <c r="G9" s="10">
        <v>0</v>
      </c>
      <c r="H9" s="9">
        <v>0</v>
      </c>
      <c r="I9" s="7">
        <f t="shared" si="0"/>
        <v>493.77000000000004</v>
      </c>
      <c r="J9" s="8" t="s">
        <v>13</v>
      </c>
    </row>
    <row r="10" spans="1:11" ht="16.5" customHeight="1">
      <c r="A10" s="4">
        <v>45793</v>
      </c>
      <c r="B10" s="5" t="s">
        <v>8</v>
      </c>
      <c r="C10" s="5">
        <v>319378</v>
      </c>
      <c r="D10" s="11" t="s">
        <v>14</v>
      </c>
      <c r="E10" s="5" t="s">
        <v>12</v>
      </c>
      <c r="F10" s="10">
        <v>15536</v>
      </c>
      <c r="G10" s="10">
        <v>0</v>
      </c>
      <c r="H10" s="9">
        <v>0</v>
      </c>
      <c r="I10" s="7">
        <f t="shared" si="0"/>
        <v>16934.240000000002</v>
      </c>
      <c r="J10" s="8" t="s">
        <v>13</v>
      </c>
    </row>
    <row r="11" spans="1:11" ht="16.5" customHeight="1">
      <c r="A11" s="4">
        <v>45804</v>
      </c>
      <c r="B11" s="5" t="s">
        <v>8</v>
      </c>
      <c r="C11" s="5">
        <v>319378</v>
      </c>
      <c r="D11" s="5" t="s">
        <v>12</v>
      </c>
      <c r="E11" s="11" t="s">
        <v>14</v>
      </c>
      <c r="F11" s="10">
        <v>15536</v>
      </c>
      <c r="G11" s="10">
        <v>0</v>
      </c>
      <c r="H11" s="9">
        <v>0</v>
      </c>
      <c r="I11" s="7">
        <f t="shared" si="0"/>
        <v>16934.240000000002</v>
      </c>
      <c r="J11" s="8" t="s">
        <v>13</v>
      </c>
    </row>
    <row r="12" spans="1:11" ht="16.5" customHeight="1">
      <c r="A12" s="4">
        <v>45839</v>
      </c>
      <c r="B12" s="5" t="s">
        <v>8</v>
      </c>
      <c r="C12" s="5">
        <v>320113</v>
      </c>
      <c r="D12" s="5" t="s">
        <v>12</v>
      </c>
      <c r="E12" s="5" t="s">
        <v>11</v>
      </c>
      <c r="F12" s="9">
        <v>453</v>
      </c>
      <c r="G12" s="10">
        <v>0</v>
      </c>
      <c r="H12" s="9">
        <v>0</v>
      </c>
      <c r="I12" s="7">
        <f t="shared" si="0"/>
        <v>493.77000000000004</v>
      </c>
      <c r="J12" s="8" t="s">
        <v>13</v>
      </c>
    </row>
    <row r="13" spans="1:11" ht="16.5" customHeight="1">
      <c r="A13" s="4">
        <v>45839</v>
      </c>
      <c r="B13" s="5" t="s">
        <v>8</v>
      </c>
      <c r="C13" s="5">
        <v>320113</v>
      </c>
      <c r="D13" s="5" t="s">
        <v>11</v>
      </c>
      <c r="E13" s="5" t="s">
        <v>12</v>
      </c>
      <c r="F13" s="9">
        <v>453</v>
      </c>
      <c r="G13" s="10">
        <v>0</v>
      </c>
      <c r="H13" s="9">
        <v>0</v>
      </c>
      <c r="I13" s="7">
        <f t="shared" si="0"/>
        <v>493.77000000000004</v>
      </c>
      <c r="J13" s="8" t="s">
        <v>13</v>
      </c>
    </row>
    <row r="14" spans="1:11" ht="16.5" customHeight="1">
      <c r="A14" s="13"/>
      <c r="B14" s="13"/>
      <c r="C14" s="13"/>
      <c r="D14" s="13"/>
      <c r="E14" s="13"/>
      <c r="F14" s="13"/>
      <c r="G14" s="13"/>
      <c r="H14" s="13"/>
      <c r="I14" s="14">
        <f>SUM(I2:I13)</f>
        <v>41616.199999999997</v>
      </c>
      <c r="J14" s="13"/>
      <c r="K14" s="12"/>
    </row>
    <row r="23" spans="2:3">
      <c r="B23" s="16" t="s">
        <v>18</v>
      </c>
      <c r="C23" t="s">
        <v>17</v>
      </c>
    </row>
    <row r="24" spans="2:3">
      <c r="B24" s="17" t="s">
        <v>20</v>
      </c>
      <c r="C24" s="15">
        <v>3797.56</v>
      </c>
    </row>
    <row r="25" spans="2:3">
      <c r="B25" s="17" t="s">
        <v>21</v>
      </c>
      <c r="C25" s="15">
        <v>1481.3100000000002</v>
      </c>
    </row>
    <row r="26" spans="2:3">
      <c r="B26" s="17" t="s">
        <v>22</v>
      </c>
      <c r="C26" s="15">
        <v>35349.790000000008</v>
      </c>
    </row>
    <row r="27" spans="2:3">
      <c r="B27" s="17" t="s">
        <v>23</v>
      </c>
      <c r="C27" s="15">
        <v>987.54000000000008</v>
      </c>
    </row>
    <row r="28" spans="2:3">
      <c r="B28" s="17" t="s">
        <v>19</v>
      </c>
      <c r="C28" s="15">
        <v>41616.200000000012</v>
      </c>
    </row>
  </sheetData>
  <phoneticPr fontId="3" type="noConversion"/>
  <conditionalFormatting sqref="D4">
    <cfRule type="cellIs" dxfId="8" priority="10" stopIfTrue="1" operator="equal">
      <formula>0</formula>
    </cfRule>
  </conditionalFormatting>
  <conditionalFormatting sqref="D6">
    <cfRule type="cellIs" dxfId="7" priority="8" stopIfTrue="1" operator="equal">
      <formula>0</formula>
    </cfRule>
  </conditionalFormatting>
  <conditionalFormatting sqref="D8">
    <cfRule type="cellIs" dxfId="6" priority="5" stopIfTrue="1" operator="equal">
      <formula>0</formula>
    </cfRule>
  </conditionalFormatting>
  <conditionalFormatting sqref="D10">
    <cfRule type="cellIs" dxfId="5" priority="1" stopIfTrue="1" operator="equal">
      <formula>0</formula>
    </cfRule>
  </conditionalFormatting>
  <conditionalFormatting sqref="D13">
    <cfRule type="cellIs" dxfId="4" priority="2" stopIfTrue="1" operator="equal">
      <formula>0</formula>
    </cfRule>
  </conditionalFormatting>
  <conditionalFormatting sqref="E5">
    <cfRule type="cellIs" dxfId="3" priority="9" stopIfTrue="1" operator="equal">
      <formula>0</formula>
    </cfRule>
  </conditionalFormatting>
  <conditionalFormatting sqref="E7">
    <cfRule type="cellIs" dxfId="2" priority="7" stopIfTrue="1" operator="equal">
      <formula>0</formula>
    </cfRule>
  </conditionalFormatting>
  <conditionalFormatting sqref="E9">
    <cfRule type="cellIs" dxfId="1" priority="6" stopIfTrue="1" operator="equal">
      <formula>0</formula>
    </cfRule>
  </conditionalFormatting>
  <conditionalFormatting sqref="E11:E12">
    <cfRule type="cellIs" dxfId="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yinhui</dc:creator>
  <cp:lastModifiedBy>yinhui</cp:lastModifiedBy>
  <cp:lastPrinted>2025-12-10T06:17:26Z</cp:lastPrinted>
  <dcterms:created xsi:type="dcterms:W3CDTF">2025-07-03T06:59:42Z</dcterms:created>
  <dcterms:modified xsi:type="dcterms:W3CDTF">2025-12-10T06:17:27Z</dcterms:modified>
</cp:coreProperties>
</file>